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manova\Desktop\DZ - přílohy ke kontrole Marianovi\Nový přepočet cen a kusů k 2.podání VZ\"/>
    </mc:Choice>
  </mc:AlternateContent>
  <xr:revisionPtr revIDLastSave="0" documentId="8_{F701A224-787A-407D-945B-62DD5E6AA6CC}" xr6:coauthVersionLast="47" xr6:coauthVersionMax="47" xr10:uidLastSave="{00000000-0000-0000-0000-000000000000}"/>
  <bookViews>
    <workbookView xWindow="-120" yWindow="-120" windowWidth="29040" windowHeight="15720" xr2:uid="{148C1B28-CCF4-4060-AA90-A478FD3AB6E7}"/>
  </bookViews>
  <sheets>
    <sheet name="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5" i="1" l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5" i="1"/>
  <c r="D124" i="1"/>
  <c r="D123" i="1"/>
  <c r="D122" i="1"/>
  <c r="D121" i="1"/>
  <c r="D120" i="1"/>
  <c r="D119" i="1"/>
  <c r="D115" i="1"/>
  <c r="D114" i="1"/>
  <c r="D113" i="1"/>
  <c r="D112" i="1"/>
  <c r="D109" i="1"/>
  <c r="D108" i="1"/>
  <c r="D105" i="1"/>
  <c r="D104" i="1"/>
  <c r="D101" i="1"/>
  <c r="D98" i="1"/>
  <c r="D95" i="1"/>
  <c r="D94" i="1"/>
  <c r="D93" i="1"/>
  <c r="D92" i="1"/>
  <c r="D84" i="1"/>
  <c r="D83" i="1"/>
  <c r="D82" i="1"/>
  <c r="D81" i="1"/>
  <c r="D78" i="1"/>
  <c r="D77" i="1"/>
  <c r="D76" i="1"/>
  <c r="D75" i="1"/>
  <c r="D74" i="1"/>
  <c r="D73" i="1"/>
  <c r="D72" i="1"/>
  <c r="D71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47" i="1"/>
  <c r="D46" i="1"/>
  <c r="D45" i="1"/>
  <c r="D44" i="1"/>
  <c r="D41" i="1"/>
  <c r="D40" i="1"/>
  <c r="D39" i="1"/>
  <c r="D38" i="1"/>
  <c r="D37" i="1"/>
  <c r="D36" i="1"/>
  <c r="D33" i="1"/>
  <c r="D32" i="1"/>
  <c r="D31" i="1"/>
  <c r="D28" i="1"/>
  <c r="D27" i="1"/>
  <c r="D26" i="1"/>
  <c r="D25" i="1"/>
  <c r="D24" i="1"/>
  <c r="D23" i="1"/>
  <c r="D20" i="1"/>
  <c r="D17" i="1"/>
  <c r="D14" i="1"/>
  <c r="D13" i="1"/>
  <c r="D12" i="1"/>
  <c r="D11" i="1"/>
  <c r="D148" i="1" l="1"/>
  <c r="D149" i="1" s="1"/>
  <c r="D150" i="1" l="1"/>
</calcChain>
</file>

<file path=xl/sharedStrings.xml><?xml version="1.0" encoding="utf-8"?>
<sst xmlns="http://schemas.openxmlformats.org/spreadsheetml/2006/main" count="130" uniqueCount="114">
  <si>
    <t>Správa a údržba silnic Pardubického kraje, příspěvková organizace kraje</t>
  </si>
  <si>
    <t>Zpracování nabídkové ceny - Nákup svislých dopravních značek</t>
  </si>
  <si>
    <t xml:space="preserve">Provedení: FeZn, lisované, reflexní , třída R2  </t>
  </si>
  <si>
    <t>(včetně "C" profilů, kompletních objímek pro uchycení na sloupek a spojovacího materiálu)</t>
  </si>
  <si>
    <t>Dopravní značky - specifikace, rozměr:</t>
  </si>
  <si>
    <t>celkem ks</t>
  </si>
  <si>
    <t>Kč/ks</t>
  </si>
  <si>
    <t>celkem Kč</t>
  </si>
  <si>
    <t>Výstražné dopravní značky:</t>
  </si>
  <si>
    <t>A1a-A34                    t900mm</t>
  </si>
  <si>
    <t>A31a-A31c                400x1200mm</t>
  </si>
  <si>
    <t>A32a                         1200x150mm</t>
  </si>
  <si>
    <t>A32b                         1200x150mm</t>
  </si>
  <si>
    <t>Zákazové dopravní značky:</t>
  </si>
  <si>
    <t>B1-B34                     o700mm</t>
  </si>
  <si>
    <t>Příkazové dopravní značky:</t>
  </si>
  <si>
    <t>C1-C15                    o700mm</t>
  </si>
  <si>
    <t>Značky upravující přednost:</t>
  </si>
  <si>
    <t>P1                            t900mm</t>
  </si>
  <si>
    <t>P2-P3                       500x500mm</t>
  </si>
  <si>
    <t>P4                            t900mm</t>
  </si>
  <si>
    <t>P6                            stop700mm</t>
  </si>
  <si>
    <t>P7                            o700mm</t>
  </si>
  <si>
    <t>P8                            500x500mm</t>
  </si>
  <si>
    <t>Informativní dopravní značky jiné:</t>
  </si>
  <si>
    <t>IJ1 - IJ16                   500x700mm</t>
  </si>
  <si>
    <t>IJ4a                          500x500mm</t>
  </si>
  <si>
    <t>IJ4b                          o500mm</t>
  </si>
  <si>
    <t>Informativní značky zónové:</t>
  </si>
  <si>
    <t>IZ4a-IZ4d                    1000x500mm</t>
  </si>
  <si>
    <t>IZ4A-IZ4d                    1000x650mm</t>
  </si>
  <si>
    <t>IZ4a-IZ4d                    1200x500mm</t>
  </si>
  <si>
    <t>IZ4a-IZ4d                    1200x650mm</t>
  </si>
  <si>
    <t>IZ6a,b + IZ8a,b           1000x1500mm</t>
  </si>
  <si>
    <t>IZ5a,b                        1000x750mm</t>
  </si>
  <si>
    <t>Informativní značky provozní:</t>
  </si>
  <si>
    <t>IP1-IP10b                  500x500mm</t>
  </si>
  <si>
    <t xml:space="preserve">IP11a-IP13e               500x700mm </t>
  </si>
  <si>
    <t>IP14-IP32                  1000x1500mm</t>
  </si>
  <si>
    <t>IP30                          1000x1000mm</t>
  </si>
  <si>
    <t>Informativní  značky směrové:</t>
  </si>
  <si>
    <t>IS1-IS5 směrová tabule           1100(1350)x330mm</t>
  </si>
  <si>
    <t>IS1-IS5 směrová tabule           1300(1550)x330mm</t>
  </si>
  <si>
    <t>IS1-IS5 směrová tabule           1500(1750)x330mm</t>
  </si>
  <si>
    <t xml:space="preserve"> IS1-IS5 směrová tabule           1800(2050)x330mm</t>
  </si>
  <si>
    <t>IS1-IS5 směrová tabule           1100(1350)x500mm</t>
  </si>
  <si>
    <t>IS1-IS5 směrová tabule           1300(1550)x500mm</t>
  </si>
  <si>
    <t>IS1-IS5 směrová tabule           1500(1750)x500mm</t>
  </si>
  <si>
    <t>IS1-IS5 směrová tabule           1800(2050)x500mm</t>
  </si>
  <si>
    <t>IS11c                         700x200mm</t>
  </si>
  <si>
    <t xml:space="preserve">IS9c-IS11a                  1000x1500mm </t>
  </si>
  <si>
    <t>IS13-IS14                    1000x500mm</t>
  </si>
  <si>
    <t>IS15a                          700x300mm</t>
  </si>
  <si>
    <t>IS16b-IS17                   500x300mm</t>
  </si>
  <si>
    <t>IS19a-IS19d                 700(850)x200mm</t>
  </si>
  <si>
    <t xml:space="preserve">IS20                            500x700mm </t>
  </si>
  <si>
    <t>IS21a,b,c,d                  300x200mm</t>
  </si>
  <si>
    <t>velkoplošná - Zn panel  cena za 1 m2 (vč.objímek)</t>
  </si>
  <si>
    <t>velkoplošná - Zn lamela cena za 1 m2 (vč.lemů a zámků)</t>
  </si>
  <si>
    <t>Dodatkové tabulky:</t>
  </si>
  <si>
    <t xml:space="preserve">E1-E12c, E13               500x500mm  </t>
  </si>
  <si>
    <t>E2d                              500x700mm</t>
  </si>
  <si>
    <t>E2c                              700x500mm</t>
  </si>
  <si>
    <t>E3a-E16                        500x150mm</t>
  </si>
  <si>
    <t>E13                               500x300mm</t>
  </si>
  <si>
    <t>E8a-E8c                       150x500mm</t>
  </si>
  <si>
    <t>E7a-E7b                       500x300mm</t>
  </si>
  <si>
    <t>E11a-E11f                    1000x500mm</t>
  </si>
  <si>
    <t>Dopravní zařízení:</t>
  </si>
  <si>
    <t xml:space="preserve">Z3                                500x500mm        1.šipka </t>
  </si>
  <si>
    <t>Z3                               1500x500mm       3.šipky</t>
  </si>
  <si>
    <t>Z2                               1500x200mm</t>
  </si>
  <si>
    <t>Z4a,b,c,d,e                   250x1000mm</t>
  </si>
  <si>
    <t>Provedení: FeZn, lisované, reflexní na fluorescenčním pozadi, třída R 3/3</t>
  </si>
  <si>
    <t>A1a-34                         1000x1000/t900mm</t>
  </si>
  <si>
    <t>A31a-A31c                  700x1500/400x1200mm</t>
  </si>
  <si>
    <t>A32a                           1200x150/1341x250mm</t>
  </si>
  <si>
    <t>A32b                           1200x150/1457x250mm</t>
  </si>
  <si>
    <t>B1-B34,                    1000x1000/o700mm</t>
  </si>
  <si>
    <t>C1-C15                    1000x1000/o700mm</t>
  </si>
  <si>
    <t>P4                            t1250/t900mm</t>
  </si>
  <si>
    <t>P6                            stop900/stop700mm</t>
  </si>
  <si>
    <t>Informativní značky:</t>
  </si>
  <si>
    <t xml:space="preserve">IP 6                          750x750/500x500mm  </t>
  </si>
  <si>
    <t xml:space="preserve">IP 22                        1000 x 1500mm  </t>
  </si>
  <si>
    <t>Dopravní zařízení - specifikace, rozměr:</t>
  </si>
  <si>
    <t>směrovací deska Z4,plastová,oboustranná tř.2</t>
  </si>
  <si>
    <t>podstavec recyklovaný, velký, 28 kg</t>
  </si>
  <si>
    <t>podstavec recyklovaný, malý, 16 kg</t>
  </si>
  <si>
    <t>dopravní kužel v.500mm (reflexní)</t>
  </si>
  <si>
    <t>plastový maják neprosvětlený ,velký,o600mm (včetně ocelového rámečku)</t>
  </si>
  <si>
    <t>plastový maják neprosvětlený ,malý,o290mm (včetně ocelového majáku)</t>
  </si>
  <si>
    <t>baliseta (Z11 h)</t>
  </si>
  <si>
    <t>Příslušenství k DZ - specifikace, rozměr:</t>
  </si>
  <si>
    <t>FeZn sloupek o60mm, délka 3000mm</t>
  </si>
  <si>
    <t>FeZn sloupek o60mm, délka 3500mm</t>
  </si>
  <si>
    <t>FeZn sloupek o60mm, délka 4000mm</t>
  </si>
  <si>
    <t>víčko plastové pr.60mm</t>
  </si>
  <si>
    <t>sloupek FeZn,40/40,dl.1,5m,polep ref.,tř.1, 600mm</t>
  </si>
  <si>
    <t>sloupek FeZn,40/40,dl.2m,polep ref.,tř.1, 600mm</t>
  </si>
  <si>
    <t>sloupek FeZn,40/40,dl.2,5m,polep ref.,tř.1, 600mm</t>
  </si>
  <si>
    <t>objímka jednodílná, AL,kompletní,samostatná</t>
  </si>
  <si>
    <t>objímka AL, 40/40, kompletní</t>
  </si>
  <si>
    <t>patka AL,4 kotevní ,komplet s krytkami M14</t>
  </si>
  <si>
    <t>patka AL,4 kotevní ,komplet s krytkami M14, zaoblené provedení bez vnějších příčných žeber</t>
  </si>
  <si>
    <t>plastová krytka M14</t>
  </si>
  <si>
    <t>upínací páska Bandimex (12,7 mm)  balení 30 bm</t>
  </si>
  <si>
    <t>upínací páska Bandimex ( 16 mm) balení 30 bm</t>
  </si>
  <si>
    <t>upínací spony Bandimex (12,7 mm) balení 100 ks</t>
  </si>
  <si>
    <t>upínací spony Bandimex (16 mm) balení 100 ks</t>
  </si>
  <si>
    <t>upínací kleště Bandimex</t>
  </si>
  <si>
    <t xml:space="preserve">Nabídková cena bez DPH celkem </t>
  </si>
  <si>
    <t>DPH (21 %)</t>
  </si>
  <si>
    <t xml:space="preserve">      Nabídková cena včetně DPH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</si>
</sst>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left"/>
    </xf>
    <xf numFmtId="1" fontId="0" fillId="0" borderId="0" xfId="0" applyNumberForma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1" fontId="5" fillId="2" borderId="0" xfId="0" applyNumberFormat="1" applyFont="1" applyFill="1"/>
    <xf numFmtId="0" fontId="2" fillId="3" borderId="0" xfId="0" applyFont="1" applyFill="1" applyAlignment="1">
      <alignment horizontal="left"/>
    </xf>
    <xf numFmtId="1" fontId="0" fillId="3" borderId="0" xfId="0" applyNumberFormat="1" applyFill="1"/>
    <xf numFmtId="0" fontId="5" fillId="0" borderId="0" xfId="0" applyFont="1" applyAlignment="1">
      <alignment horizontal="left"/>
    </xf>
    <xf numFmtId="2" fontId="0" fillId="0" borderId="0" xfId="0" applyNumberFormat="1"/>
    <xf numFmtId="0" fontId="6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" fontId="7" fillId="0" borderId="0" xfId="0" applyNumberFormat="1" applyFont="1"/>
    <xf numFmtId="0" fontId="2" fillId="4" borderId="4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/>
    </xf>
    <xf numFmtId="1" fontId="7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/>
    <xf numFmtId="164" fontId="2" fillId="3" borderId="7" xfId="0" applyNumberFormat="1" applyFont="1" applyFill="1" applyBorder="1"/>
    <xf numFmtId="0" fontId="7" fillId="0" borderId="8" xfId="0" applyFont="1" applyBorder="1" applyAlignment="1">
      <alignment horizontal="left"/>
    </xf>
    <xf numFmtId="1" fontId="7" fillId="5" borderId="9" xfId="0" applyNumberFormat="1" applyFont="1" applyFill="1" applyBorder="1"/>
    <xf numFmtId="164" fontId="2" fillId="3" borderId="10" xfId="0" applyNumberFormat="1" applyFont="1" applyFill="1" applyBorder="1"/>
    <xf numFmtId="0" fontId="7" fillId="0" borderId="11" xfId="0" applyFont="1" applyBorder="1" applyAlignment="1">
      <alignment horizontal="left"/>
    </xf>
    <xf numFmtId="1" fontId="7" fillId="5" borderId="12" xfId="0" applyNumberFormat="1" applyFont="1" applyFill="1" applyBorder="1"/>
    <xf numFmtId="164" fontId="2" fillId="3" borderId="13" xfId="0" applyNumberFormat="1" applyFont="1" applyFill="1" applyBorder="1"/>
    <xf numFmtId="0" fontId="7" fillId="0" borderId="4" xfId="0" applyFont="1" applyBorder="1" applyAlignment="1">
      <alignment horizontal="left"/>
    </xf>
    <xf numFmtId="1" fontId="7" fillId="0" borderId="14" xfId="0" applyNumberFormat="1" applyFont="1" applyBorder="1" applyAlignment="1">
      <alignment horizontal="center"/>
    </xf>
    <xf numFmtId="164" fontId="2" fillId="6" borderId="0" xfId="0" applyNumberFormat="1" applyFont="1" applyFill="1"/>
    <xf numFmtId="0" fontId="2" fillId="4" borderId="4" xfId="0" applyFont="1" applyFill="1" applyBorder="1" applyAlignment="1">
      <alignment horizontal="left"/>
    </xf>
    <xf numFmtId="1" fontId="7" fillId="0" borderId="15" xfId="0" applyNumberFormat="1" applyFont="1" applyBorder="1" applyAlignment="1">
      <alignment horizontal="center"/>
    </xf>
    <xf numFmtId="0" fontId="7" fillId="0" borderId="16" xfId="0" applyFont="1" applyBorder="1" applyAlignment="1">
      <alignment horizontal="left"/>
    </xf>
    <xf numFmtId="1" fontId="7" fillId="5" borderId="17" xfId="0" applyNumberFormat="1" applyFont="1" applyFill="1" applyBorder="1"/>
    <xf numFmtId="164" fontId="2" fillId="3" borderId="18" xfId="0" applyNumberFormat="1" applyFont="1" applyFill="1" applyBorder="1"/>
    <xf numFmtId="0" fontId="7" fillId="0" borderId="0" xfId="0" applyFont="1" applyAlignment="1">
      <alignment horizontal="left"/>
    </xf>
    <xf numFmtId="0" fontId="2" fillId="4" borderId="0" xfId="0" applyFont="1" applyFill="1" applyAlignment="1">
      <alignment horizontal="left"/>
    </xf>
    <xf numFmtId="164" fontId="2" fillId="0" borderId="0" xfId="0" applyNumberFormat="1" applyFont="1"/>
    <xf numFmtId="1" fontId="7" fillId="0" borderId="0" xfId="0" applyNumberFormat="1" applyFont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0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1" fontId="7" fillId="3" borderId="0" xfId="0" applyNumberFormat="1" applyFont="1" applyFill="1"/>
    <xf numFmtId="0" fontId="2" fillId="4" borderId="22" xfId="0" applyFont="1" applyFill="1" applyBorder="1" applyAlignment="1">
      <alignment horizontal="left" vertical="center"/>
    </xf>
    <xf numFmtId="1" fontId="2" fillId="4" borderId="6" xfId="0" applyNumberFormat="1" applyFont="1" applyFill="1" applyBorder="1" applyAlignment="1">
      <alignment horizontal="center"/>
    </xf>
    <xf numFmtId="1" fontId="2" fillId="5" borderId="23" xfId="0" applyNumberFormat="1" applyFont="1" applyFill="1" applyBorder="1"/>
    <xf numFmtId="0" fontId="2" fillId="7" borderId="22" xfId="0" applyFont="1" applyFill="1" applyBorder="1" applyAlignment="1">
      <alignment horizontal="left" vertical="center"/>
    </xf>
    <xf numFmtId="0" fontId="7" fillId="7" borderId="20" xfId="0" applyFont="1" applyFill="1" applyBorder="1" applyAlignment="1">
      <alignment horizontal="left"/>
    </xf>
    <xf numFmtId="0" fontId="7" fillId="7" borderId="21" xfId="0" applyFont="1" applyFill="1" applyBorder="1" applyAlignment="1">
      <alignment horizontal="left"/>
    </xf>
    <xf numFmtId="44" fontId="7" fillId="7" borderId="1" xfId="0" applyNumberFormat="1" applyFont="1" applyFill="1" applyBorder="1" applyAlignment="1">
      <alignment horizontal="left"/>
    </xf>
    <xf numFmtId="0" fontId="7" fillId="7" borderId="1" xfId="0" applyFont="1" applyFill="1" applyBorder="1" applyAlignment="1">
      <alignment horizontal="left"/>
    </xf>
    <xf numFmtId="0" fontId="7" fillId="7" borderId="5" xfId="0" applyFont="1" applyFill="1" applyBorder="1" applyAlignment="1">
      <alignment horizontal="left"/>
    </xf>
    <xf numFmtId="0" fontId="7" fillId="7" borderId="11" xfId="0" applyFont="1" applyFill="1" applyBorder="1" applyAlignment="1">
      <alignment horizontal="left"/>
    </xf>
    <xf numFmtId="0" fontId="7" fillId="7" borderId="19" xfId="0" applyFont="1" applyFill="1" applyBorder="1" applyAlignment="1">
      <alignment horizontal="left"/>
    </xf>
    <xf numFmtId="1" fontId="2" fillId="4" borderId="23" xfId="0" applyNumberFormat="1" applyFont="1" applyFill="1" applyBorder="1"/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/>
    </xf>
    <xf numFmtId="0" fontId="7" fillId="0" borderId="9" xfId="0" applyFont="1" applyBorder="1" applyAlignment="1">
      <alignment horizontal="left" wrapText="1"/>
    </xf>
    <xf numFmtId="0" fontId="7" fillId="0" borderId="9" xfId="0" applyFont="1" applyBorder="1"/>
    <xf numFmtId="0" fontId="1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3" fillId="3" borderId="7" xfId="0" applyNumberFormat="1" applyFont="1" applyFill="1" applyBorder="1"/>
    <xf numFmtId="0" fontId="3" fillId="3" borderId="24" xfId="0" applyFont="1" applyFill="1" applyBorder="1" applyAlignment="1">
      <alignment horizontal="center"/>
    </xf>
    <xf numFmtId="1" fontId="3" fillId="3" borderId="25" xfId="0" applyNumberFormat="1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164" fontId="3" fillId="3" borderId="10" xfId="0" applyNumberFormat="1" applyFont="1" applyFill="1" applyBorder="1"/>
    <xf numFmtId="164" fontId="3" fillId="3" borderId="13" xfId="0" applyNumberFormat="1" applyFont="1" applyFill="1" applyBorder="1"/>
    <xf numFmtId="1" fontId="2" fillId="4" borderId="27" xfId="0" applyNumberFormat="1" applyFont="1" applyFill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" fontId="3" fillId="3" borderId="6" xfId="0" applyNumberFormat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2181225</xdr:colOff>
      <xdr:row>2</xdr:row>
      <xdr:rowOff>57150</xdr:rowOff>
    </xdr:to>
    <xdr:pic>
      <xdr:nvPicPr>
        <xdr:cNvPr id="2" name="Picture 1" descr="SUS_pozitiv_H">
          <a:extLst>
            <a:ext uri="{FF2B5EF4-FFF2-40B4-BE49-F238E27FC236}">
              <a16:creationId xmlns:a16="http://schemas.microsoft.com/office/drawing/2014/main" id="{DE43AA9A-029C-452B-BF8A-2589C0141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1812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ACD6C-C099-4C62-89AA-4FE124E14C1F}">
  <dimension ref="A1:E153"/>
  <sheetViews>
    <sheetView tabSelected="1" workbookViewId="0">
      <selection activeCell="C129" sqref="C129:C145"/>
    </sheetView>
  </sheetViews>
  <sheetFormatPr defaultColWidth="9.140625" defaultRowHeight="12.75" x14ac:dyDescent="0.2"/>
  <cols>
    <col min="1" max="1" width="48.7109375" style="64" customWidth="1"/>
    <col min="2" max="2" width="13" style="2" customWidth="1"/>
    <col min="3" max="3" width="10.5703125" style="2" customWidth="1"/>
    <col min="4" max="4" width="26.28515625" customWidth="1"/>
    <col min="5" max="5" width="24.28515625" customWidth="1"/>
    <col min="257" max="257" width="48.7109375" customWidth="1"/>
    <col min="258" max="258" width="13" customWidth="1"/>
    <col min="259" max="259" width="10.5703125" customWidth="1"/>
    <col min="260" max="260" width="26.28515625" customWidth="1"/>
    <col min="261" max="261" width="24.28515625" customWidth="1"/>
    <col min="513" max="513" width="48.7109375" customWidth="1"/>
    <col min="514" max="514" width="13" customWidth="1"/>
    <col min="515" max="515" width="10.5703125" customWidth="1"/>
    <col min="516" max="516" width="26.28515625" customWidth="1"/>
    <col min="517" max="517" width="24.28515625" customWidth="1"/>
    <col min="769" max="769" width="48.7109375" customWidth="1"/>
    <col min="770" max="770" width="13" customWidth="1"/>
    <col min="771" max="771" width="10.5703125" customWidth="1"/>
    <col min="772" max="772" width="26.28515625" customWidth="1"/>
    <col min="773" max="773" width="24.28515625" customWidth="1"/>
    <col min="1025" max="1025" width="48.7109375" customWidth="1"/>
    <col min="1026" max="1026" width="13" customWidth="1"/>
    <col min="1027" max="1027" width="10.5703125" customWidth="1"/>
    <col min="1028" max="1028" width="26.28515625" customWidth="1"/>
    <col min="1029" max="1029" width="24.28515625" customWidth="1"/>
    <col min="1281" max="1281" width="48.7109375" customWidth="1"/>
    <col min="1282" max="1282" width="13" customWidth="1"/>
    <col min="1283" max="1283" width="10.5703125" customWidth="1"/>
    <col min="1284" max="1284" width="26.28515625" customWidth="1"/>
    <col min="1285" max="1285" width="24.28515625" customWidth="1"/>
    <col min="1537" max="1537" width="48.7109375" customWidth="1"/>
    <col min="1538" max="1538" width="13" customWidth="1"/>
    <col min="1539" max="1539" width="10.5703125" customWidth="1"/>
    <col min="1540" max="1540" width="26.28515625" customWidth="1"/>
    <col min="1541" max="1541" width="24.28515625" customWidth="1"/>
    <col min="1793" max="1793" width="48.7109375" customWidth="1"/>
    <col min="1794" max="1794" width="13" customWidth="1"/>
    <col min="1795" max="1795" width="10.5703125" customWidth="1"/>
    <col min="1796" max="1796" width="26.28515625" customWidth="1"/>
    <col min="1797" max="1797" width="24.28515625" customWidth="1"/>
    <col min="2049" max="2049" width="48.7109375" customWidth="1"/>
    <col min="2050" max="2050" width="13" customWidth="1"/>
    <col min="2051" max="2051" width="10.5703125" customWidth="1"/>
    <col min="2052" max="2052" width="26.28515625" customWidth="1"/>
    <col min="2053" max="2053" width="24.28515625" customWidth="1"/>
    <col min="2305" max="2305" width="48.7109375" customWidth="1"/>
    <col min="2306" max="2306" width="13" customWidth="1"/>
    <col min="2307" max="2307" width="10.5703125" customWidth="1"/>
    <col min="2308" max="2308" width="26.28515625" customWidth="1"/>
    <col min="2309" max="2309" width="24.28515625" customWidth="1"/>
    <col min="2561" max="2561" width="48.7109375" customWidth="1"/>
    <col min="2562" max="2562" width="13" customWidth="1"/>
    <col min="2563" max="2563" width="10.5703125" customWidth="1"/>
    <col min="2564" max="2564" width="26.28515625" customWidth="1"/>
    <col min="2565" max="2565" width="24.28515625" customWidth="1"/>
    <col min="2817" max="2817" width="48.7109375" customWidth="1"/>
    <col min="2818" max="2818" width="13" customWidth="1"/>
    <col min="2819" max="2819" width="10.5703125" customWidth="1"/>
    <col min="2820" max="2820" width="26.28515625" customWidth="1"/>
    <col min="2821" max="2821" width="24.28515625" customWidth="1"/>
    <col min="3073" max="3073" width="48.7109375" customWidth="1"/>
    <col min="3074" max="3074" width="13" customWidth="1"/>
    <col min="3075" max="3075" width="10.5703125" customWidth="1"/>
    <col min="3076" max="3076" width="26.28515625" customWidth="1"/>
    <col min="3077" max="3077" width="24.28515625" customWidth="1"/>
    <col min="3329" max="3329" width="48.7109375" customWidth="1"/>
    <col min="3330" max="3330" width="13" customWidth="1"/>
    <col min="3331" max="3331" width="10.5703125" customWidth="1"/>
    <col min="3332" max="3332" width="26.28515625" customWidth="1"/>
    <col min="3333" max="3333" width="24.28515625" customWidth="1"/>
    <col min="3585" max="3585" width="48.7109375" customWidth="1"/>
    <col min="3586" max="3586" width="13" customWidth="1"/>
    <col min="3587" max="3587" width="10.5703125" customWidth="1"/>
    <col min="3588" max="3588" width="26.28515625" customWidth="1"/>
    <col min="3589" max="3589" width="24.28515625" customWidth="1"/>
    <col min="3841" max="3841" width="48.7109375" customWidth="1"/>
    <col min="3842" max="3842" width="13" customWidth="1"/>
    <col min="3843" max="3843" width="10.5703125" customWidth="1"/>
    <col min="3844" max="3844" width="26.28515625" customWidth="1"/>
    <col min="3845" max="3845" width="24.28515625" customWidth="1"/>
    <col min="4097" max="4097" width="48.7109375" customWidth="1"/>
    <col min="4098" max="4098" width="13" customWidth="1"/>
    <col min="4099" max="4099" width="10.5703125" customWidth="1"/>
    <col min="4100" max="4100" width="26.28515625" customWidth="1"/>
    <col min="4101" max="4101" width="24.28515625" customWidth="1"/>
    <col min="4353" max="4353" width="48.7109375" customWidth="1"/>
    <col min="4354" max="4354" width="13" customWidth="1"/>
    <col min="4355" max="4355" width="10.5703125" customWidth="1"/>
    <col min="4356" max="4356" width="26.28515625" customWidth="1"/>
    <col min="4357" max="4357" width="24.28515625" customWidth="1"/>
    <col min="4609" max="4609" width="48.7109375" customWidth="1"/>
    <col min="4610" max="4610" width="13" customWidth="1"/>
    <col min="4611" max="4611" width="10.5703125" customWidth="1"/>
    <col min="4612" max="4612" width="26.28515625" customWidth="1"/>
    <col min="4613" max="4613" width="24.28515625" customWidth="1"/>
    <col min="4865" max="4865" width="48.7109375" customWidth="1"/>
    <col min="4866" max="4866" width="13" customWidth="1"/>
    <col min="4867" max="4867" width="10.5703125" customWidth="1"/>
    <col min="4868" max="4868" width="26.28515625" customWidth="1"/>
    <col min="4869" max="4869" width="24.28515625" customWidth="1"/>
    <col min="5121" max="5121" width="48.7109375" customWidth="1"/>
    <col min="5122" max="5122" width="13" customWidth="1"/>
    <col min="5123" max="5123" width="10.5703125" customWidth="1"/>
    <col min="5124" max="5124" width="26.28515625" customWidth="1"/>
    <col min="5125" max="5125" width="24.28515625" customWidth="1"/>
    <col min="5377" max="5377" width="48.7109375" customWidth="1"/>
    <col min="5378" max="5378" width="13" customWidth="1"/>
    <col min="5379" max="5379" width="10.5703125" customWidth="1"/>
    <col min="5380" max="5380" width="26.28515625" customWidth="1"/>
    <col min="5381" max="5381" width="24.28515625" customWidth="1"/>
    <col min="5633" max="5633" width="48.7109375" customWidth="1"/>
    <col min="5634" max="5634" width="13" customWidth="1"/>
    <col min="5635" max="5635" width="10.5703125" customWidth="1"/>
    <col min="5636" max="5636" width="26.28515625" customWidth="1"/>
    <col min="5637" max="5637" width="24.28515625" customWidth="1"/>
    <col min="5889" max="5889" width="48.7109375" customWidth="1"/>
    <col min="5890" max="5890" width="13" customWidth="1"/>
    <col min="5891" max="5891" width="10.5703125" customWidth="1"/>
    <col min="5892" max="5892" width="26.28515625" customWidth="1"/>
    <col min="5893" max="5893" width="24.28515625" customWidth="1"/>
    <col min="6145" max="6145" width="48.7109375" customWidth="1"/>
    <col min="6146" max="6146" width="13" customWidth="1"/>
    <col min="6147" max="6147" width="10.5703125" customWidth="1"/>
    <col min="6148" max="6148" width="26.28515625" customWidth="1"/>
    <col min="6149" max="6149" width="24.28515625" customWidth="1"/>
    <col min="6401" max="6401" width="48.7109375" customWidth="1"/>
    <col min="6402" max="6402" width="13" customWidth="1"/>
    <col min="6403" max="6403" width="10.5703125" customWidth="1"/>
    <col min="6404" max="6404" width="26.28515625" customWidth="1"/>
    <col min="6405" max="6405" width="24.28515625" customWidth="1"/>
    <col min="6657" max="6657" width="48.7109375" customWidth="1"/>
    <col min="6658" max="6658" width="13" customWidth="1"/>
    <col min="6659" max="6659" width="10.5703125" customWidth="1"/>
    <col min="6660" max="6660" width="26.28515625" customWidth="1"/>
    <col min="6661" max="6661" width="24.28515625" customWidth="1"/>
    <col min="6913" max="6913" width="48.7109375" customWidth="1"/>
    <col min="6914" max="6914" width="13" customWidth="1"/>
    <col min="6915" max="6915" width="10.5703125" customWidth="1"/>
    <col min="6916" max="6916" width="26.28515625" customWidth="1"/>
    <col min="6917" max="6917" width="24.28515625" customWidth="1"/>
    <col min="7169" max="7169" width="48.7109375" customWidth="1"/>
    <col min="7170" max="7170" width="13" customWidth="1"/>
    <col min="7171" max="7171" width="10.5703125" customWidth="1"/>
    <col min="7172" max="7172" width="26.28515625" customWidth="1"/>
    <col min="7173" max="7173" width="24.28515625" customWidth="1"/>
    <col min="7425" max="7425" width="48.7109375" customWidth="1"/>
    <col min="7426" max="7426" width="13" customWidth="1"/>
    <col min="7427" max="7427" width="10.5703125" customWidth="1"/>
    <col min="7428" max="7428" width="26.28515625" customWidth="1"/>
    <col min="7429" max="7429" width="24.28515625" customWidth="1"/>
    <col min="7681" max="7681" width="48.7109375" customWidth="1"/>
    <col min="7682" max="7682" width="13" customWidth="1"/>
    <col min="7683" max="7683" width="10.5703125" customWidth="1"/>
    <col min="7684" max="7684" width="26.28515625" customWidth="1"/>
    <col min="7685" max="7685" width="24.28515625" customWidth="1"/>
    <col min="7937" max="7937" width="48.7109375" customWidth="1"/>
    <col min="7938" max="7938" width="13" customWidth="1"/>
    <col min="7939" max="7939" width="10.5703125" customWidth="1"/>
    <col min="7940" max="7940" width="26.28515625" customWidth="1"/>
    <col min="7941" max="7941" width="24.28515625" customWidth="1"/>
    <col min="8193" max="8193" width="48.7109375" customWidth="1"/>
    <col min="8194" max="8194" width="13" customWidth="1"/>
    <col min="8195" max="8195" width="10.5703125" customWidth="1"/>
    <col min="8196" max="8196" width="26.28515625" customWidth="1"/>
    <col min="8197" max="8197" width="24.28515625" customWidth="1"/>
    <col min="8449" max="8449" width="48.7109375" customWidth="1"/>
    <col min="8450" max="8450" width="13" customWidth="1"/>
    <col min="8451" max="8451" width="10.5703125" customWidth="1"/>
    <col min="8452" max="8452" width="26.28515625" customWidth="1"/>
    <col min="8453" max="8453" width="24.28515625" customWidth="1"/>
    <col min="8705" max="8705" width="48.7109375" customWidth="1"/>
    <col min="8706" max="8706" width="13" customWidth="1"/>
    <col min="8707" max="8707" width="10.5703125" customWidth="1"/>
    <col min="8708" max="8708" width="26.28515625" customWidth="1"/>
    <col min="8709" max="8709" width="24.28515625" customWidth="1"/>
    <col min="8961" max="8961" width="48.7109375" customWidth="1"/>
    <col min="8962" max="8962" width="13" customWidth="1"/>
    <col min="8963" max="8963" width="10.5703125" customWidth="1"/>
    <col min="8964" max="8964" width="26.28515625" customWidth="1"/>
    <col min="8965" max="8965" width="24.28515625" customWidth="1"/>
    <col min="9217" max="9217" width="48.7109375" customWidth="1"/>
    <col min="9218" max="9218" width="13" customWidth="1"/>
    <col min="9219" max="9219" width="10.5703125" customWidth="1"/>
    <col min="9220" max="9220" width="26.28515625" customWidth="1"/>
    <col min="9221" max="9221" width="24.28515625" customWidth="1"/>
    <col min="9473" max="9473" width="48.7109375" customWidth="1"/>
    <col min="9474" max="9474" width="13" customWidth="1"/>
    <col min="9475" max="9475" width="10.5703125" customWidth="1"/>
    <col min="9476" max="9476" width="26.28515625" customWidth="1"/>
    <col min="9477" max="9477" width="24.28515625" customWidth="1"/>
    <col min="9729" max="9729" width="48.7109375" customWidth="1"/>
    <col min="9730" max="9730" width="13" customWidth="1"/>
    <col min="9731" max="9731" width="10.5703125" customWidth="1"/>
    <col min="9732" max="9732" width="26.28515625" customWidth="1"/>
    <col min="9733" max="9733" width="24.28515625" customWidth="1"/>
    <col min="9985" max="9985" width="48.7109375" customWidth="1"/>
    <col min="9986" max="9986" width="13" customWidth="1"/>
    <col min="9987" max="9987" width="10.5703125" customWidth="1"/>
    <col min="9988" max="9988" width="26.28515625" customWidth="1"/>
    <col min="9989" max="9989" width="24.28515625" customWidth="1"/>
    <col min="10241" max="10241" width="48.7109375" customWidth="1"/>
    <col min="10242" max="10242" width="13" customWidth="1"/>
    <col min="10243" max="10243" width="10.5703125" customWidth="1"/>
    <col min="10244" max="10244" width="26.28515625" customWidth="1"/>
    <col min="10245" max="10245" width="24.28515625" customWidth="1"/>
    <col min="10497" max="10497" width="48.7109375" customWidth="1"/>
    <col min="10498" max="10498" width="13" customWidth="1"/>
    <col min="10499" max="10499" width="10.5703125" customWidth="1"/>
    <col min="10500" max="10500" width="26.28515625" customWidth="1"/>
    <col min="10501" max="10501" width="24.28515625" customWidth="1"/>
    <col min="10753" max="10753" width="48.7109375" customWidth="1"/>
    <col min="10754" max="10754" width="13" customWidth="1"/>
    <col min="10755" max="10755" width="10.5703125" customWidth="1"/>
    <col min="10756" max="10756" width="26.28515625" customWidth="1"/>
    <col min="10757" max="10757" width="24.28515625" customWidth="1"/>
    <col min="11009" max="11009" width="48.7109375" customWidth="1"/>
    <col min="11010" max="11010" width="13" customWidth="1"/>
    <col min="11011" max="11011" width="10.5703125" customWidth="1"/>
    <col min="11012" max="11012" width="26.28515625" customWidth="1"/>
    <col min="11013" max="11013" width="24.28515625" customWidth="1"/>
    <col min="11265" max="11265" width="48.7109375" customWidth="1"/>
    <col min="11266" max="11266" width="13" customWidth="1"/>
    <col min="11267" max="11267" width="10.5703125" customWidth="1"/>
    <col min="11268" max="11268" width="26.28515625" customWidth="1"/>
    <col min="11269" max="11269" width="24.28515625" customWidth="1"/>
    <col min="11521" max="11521" width="48.7109375" customWidth="1"/>
    <col min="11522" max="11522" width="13" customWidth="1"/>
    <col min="11523" max="11523" width="10.5703125" customWidth="1"/>
    <col min="11524" max="11524" width="26.28515625" customWidth="1"/>
    <col min="11525" max="11525" width="24.28515625" customWidth="1"/>
    <col min="11777" max="11777" width="48.7109375" customWidth="1"/>
    <col min="11778" max="11778" width="13" customWidth="1"/>
    <col min="11779" max="11779" width="10.5703125" customWidth="1"/>
    <col min="11780" max="11780" width="26.28515625" customWidth="1"/>
    <col min="11781" max="11781" width="24.28515625" customWidth="1"/>
    <col min="12033" max="12033" width="48.7109375" customWidth="1"/>
    <col min="12034" max="12034" width="13" customWidth="1"/>
    <col min="12035" max="12035" width="10.5703125" customWidth="1"/>
    <col min="12036" max="12036" width="26.28515625" customWidth="1"/>
    <col min="12037" max="12037" width="24.28515625" customWidth="1"/>
    <col min="12289" max="12289" width="48.7109375" customWidth="1"/>
    <col min="12290" max="12290" width="13" customWidth="1"/>
    <col min="12291" max="12291" width="10.5703125" customWidth="1"/>
    <col min="12292" max="12292" width="26.28515625" customWidth="1"/>
    <col min="12293" max="12293" width="24.28515625" customWidth="1"/>
    <col min="12545" max="12545" width="48.7109375" customWidth="1"/>
    <col min="12546" max="12546" width="13" customWidth="1"/>
    <col min="12547" max="12547" width="10.5703125" customWidth="1"/>
    <col min="12548" max="12548" width="26.28515625" customWidth="1"/>
    <col min="12549" max="12549" width="24.28515625" customWidth="1"/>
    <col min="12801" max="12801" width="48.7109375" customWidth="1"/>
    <col min="12802" max="12802" width="13" customWidth="1"/>
    <col min="12803" max="12803" width="10.5703125" customWidth="1"/>
    <col min="12804" max="12804" width="26.28515625" customWidth="1"/>
    <col min="12805" max="12805" width="24.28515625" customWidth="1"/>
    <col min="13057" max="13057" width="48.7109375" customWidth="1"/>
    <col min="13058" max="13058" width="13" customWidth="1"/>
    <col min="13059" max="13059" width="10.5703125" customWidth="1"/>
    <col min="13060" max="13060" width="26.28515625" customWidth="1"/>
    <col min="13061" max="13061" width="24.28515625" customWidth="1"/>
    <col min="13313" max="13313" width="48.7109375" customWidth="1"/>
    <col min="13314" max="13314" width="13" customWidth="1"/>
    <col min="13315" max="13315" width="10.5703125" customWidth="1"/>
    <col min="13316" max="13316" width="26.28515625" customWidth="1"/>
    <col min="13317" max="13317" width="24.28515625" customWidth="1"/>
    <col min="13569" max="13569" width="48.7109375" customWidth="1"/>
    <col min="13570" max="13570" width="13" customWidth="1"/>
    <col min="13571" max="13571" width="10.5703125" customWidth="1"/>
    <col min="13572" max="13572" width="26.28515625" customWidth="1"/>
    <col min="13573" max="13573" width="24.28515625" customWidth="1"/>
    <col min="13825" max="13825" width="48.7109375" customWidth="1"/>
    <col min="13826" max="13826" width="13" customWidth="1"/>
    <col min="13827" max="13827" width="10.5703125" customWidth="1"/>
    <col min="13828" max="13828" width="26.28515625" customWidth="1"/>
    <col min="13829" max="13829" width="24.28515625" customWidth="1"/>
    <col min="14081" max="14081" width="48.7109375" customWidth="1"/>
    <col min="14082" max="14082" width="13" customWidth="1"/>
    <col min="14083" max="14083" width="10.5703125" customWidth="1"/>
    <col min="14084" max="14084" width="26.28515625" customWidth="1"/>
    <col min="14085" max="14085" width="24.28515625" customWidth="1"/>
    <col min="14337" max="14337" width="48.7109375" customWidth="1"/>
    <col min="14338" max="14338" width="13" customWidth="1"/>
    <col min="14339" max="14339" width="10.5703125" customWidth="1"/>
    <col min="14340" max="14340" width="26.28515625" customWidth="1"/>
    <col min="14341" max="14341" width="24.28515625" customWidth="1"/>
    <col min="14593" max="14593" width="48.7109375" customWidth="1"/>
    <col min="14594" max="14594" width="13" customWidth="1"/>
    <col min="14595" max="14595" width="10.5703125" customWidth="1"/>
    <col min="14596" max="14596" width="26.28515625" customWidth="1"/>
    <col min="14597" max="14597" width="24.28515625" customWidth="1"/>
    <col min="14849" max="14849" width="48.7109375" customWidth="1"/>
    <col min="14850" max="14850" width="13" customWidth="1"/>
    <col min="14851" max="14851" width="10.5703125" customWidth="1"/>
    <col min="14852" max="14852" width="26.28515625" customWidth="1"/>
    <col min="14853" max="14853" width="24.28515625" customWidth="1"/>
    <col min="15105" max="15105" width="48.7109375" customWidth="1"/>
    <col min="15106" max="15106" width="13" customWidth="1"/>
    <col min="15107" max="15107" width="10.5703125" customWidth="1"/>
    <col min="15108" max="15108" width="26.28515625" customWidth="1"/>
    <col min="15109" max="15109" width="24.28515625" customWidth="1"/>
    <col min="15361" max="15361" width="48.7109375" customWidth="1"/>
    <col min="15362" max="15362" width="13" customWidth="1"/>
    <col min="15363" max="15363" width="10.5703125" customWidth="1"/>
    <col min="15364" max="15364" width="26.28515625" customWidth="1"/>
    <col min="15365" max="15365" width="24.28515625" customWidth="1"/>
    <col min="15617" max="15617" width="48.7109375" customWidth="1"/>
    <col min="15618" max="15618" width="13" customWidth="1"/>
    <col min="15619" max="15619" width="10.5703125" customWidth="1"/>
    <col min="15620" max="15620" width="26.28515625" customWidth="1"/>
    <col min="15621" max="15621" width="24.28515625" customWidth="1"/>
    <col min="15873" max="15873" width="48.7109375" customWidth="1"/>
    <col min="15874" max="15874" width="13" customWidth="1"/>
    <col min="15875" max="15875" width="10.5703125" customWidth="1"/>
    <col min="15876" max="15876" width="26.28515625" customWidth="1"/>
    <col min="15877" max="15877" width="24.28515625" customWidth="1"/>
    <col min="16129" max="16129" width="48.7109375" customWidth="1"/>
    <col min="16130" max="16130" width="13" customWidth="1"/>
    <col min="16131" max="16131" width="10.5703125" customWidth="1"/>
    <col min="16132" max="16132" width="26.28515625" customWidth="1"/>
    <col min="16133" max="16133" width="24.28515625" customWidth="1"/>
  </cols>
  <sheetData>
    <row r="1" spans="1:5" ht="15" x14ac:dyDescent="0.25">
      <c r="A1" s="1" t="s">
        <v>0</v>
      </c>
    </row>
    <row r="2" spans="1:5" ht="78.95" customHeight="1" x14ac:dyDescent="0.25">
      <c r="A2" s="3"/>
    </row>
    <row r="3" spans="1:5" ht="20.25" x14ac:dyDescent="0.3">
      <c r="A3" s="4" t="s">
        <v>1</v>
      </c>
    </row>
    <row r="4" spans="1:5" ht="20.25" x14ac:dyDescent="0.3">
      <c r="A4" s="4"/>
      <c r="B4" s="5"/>
      <c r="C4" s="6"/>
    </row>
    <row r="5" spans="1:5" ht="15" x14ac:dyDescent="0.25">
      <c r="A5" s="7" t="s">
        <v>2</v>
      </c>
      <c r="B5" s="8"/>
      <c r="C5" s="8"/>
    </row>
    <row r="6" spans="1:5" ht="15" x14ac:dyDescent="0.25">
      <c r="A6" s="1" t="s">
        <v>3</v>
      </c>
    </row>
    <row r="7" spans="1:5" ht="15.75" thickBot="1" x14ac:dyDescent="0.3">
      <c r="A7" s="9"/>
      <c r="C7" s="10"/>
      <c r="E7" s="11"/>
    </row>
    <row r="8" spans="1:5" ht="33" customHeight="1" thickBot="1" x14ac:dyDescent="0.3">
      <c r="A8" s="12" t="s">
        <v>4</v>
      </c>
      <c r="B8" s="13" t="s">
        <v>5</v>
      </c>
      <c r="C8" s="14" t="s">
        <v>6</v>
      </c>
      <c r="D8" s="15" t="s">
        <v>7</v>
      </c>
    </row>
    <row r="9" spans="1:5" ht="15" customHeight="1" x14ac:dyDescent="0.2">
      <c r="A9" s="16"/>
      <c r="B9" s="17"/>
      <c r="C9" s="17"/>
    </row>
    <row r="10" spans="1:5" ht="15" customHeight="1" thickBot="1" x14ac:dyDescent="0.25">
      <c r="A10" s="18" t="s">
        <v>8</v>
      </c>
      <c r="B10" s="17"/>
      <c r="C10" s="17"/>
    </row>
    <row r="11" spans="1:5" ht="15" x14ac:dyDescent="0.25">
      <c r="A11" s="19" t="s">
        <v>9</v>
      </c>
      <c r="B11" s="20">
        <v>90</v>
      </c>
      <c r="C11" s="21"/>
      <c r="D11" s="22">
        <f>B11*C11</f>
        <v>0</v>
      </c>
    </row>
    <row r="12" spans="1:5" ht="15" x14ac:dyDescent="0.25">
      <c r="A12" s="23" t="s">
        <v>10</v>
      </c>
      <c r="B12" s="72">
        <v>20</v>
      </c>
      <c r="C12" s="24"/>
      <c r="D12" s="25">
        <f>B12*C12</f>
        <v>0</v>
      </c>
    </row>
    <row r="13" spans="1:5" ht="15" x14ac:dyDescent="0.25">
      <c r="A13" s="23" t="s">
        <v>11</v>
      </c>
      <c r="B13" s="72">
        <v>3</v>
      </c>
      <c r="C13" s="24"/>
      <c r="D13" s="25">
        <f>B13*C13</f>
        <v>0</v>
      </c>
    </row>
    <row r="14" spans="1:5" ht="15.75" thickBot="1" x14ac:dyDescent="0.3">
      <c r="A14" s="26" t="s">
        <v>12</v>
      </c>
      <c r="B14" s="73">
        <v>3</v>
      </c>
      <c r="C14" s="27"/>
      <c r="D14" s="28">
        <f>B14*C14</f>
        <v>0</v>
      </c>
    </row>
    <row r="15" spans="1:5" ht="15" x14ac:dyDescent="0.25">
      <c r="A15" s="29"/>
      <c r="B15" s="30"/>
      <c r="C15" s="17"/>
      <c r="D15" s="31"/>
    </row>
    <row r="16" spans="1:5" ht="15.75" thickBot="1" x14ac:dyDescent="0.3">
      <c r="A16" s="32" t="s">
        <v>13</v>
      </c>
      <c r="B16" s="33"/>
      <c r="C16" s="17"/>
      <c r="D16" s="31"/>
    </row>
    <row r="17" spans="1:4" ht="15.75" thickBot="1" x14ac:dyDescent="0.3">
      <c r="A17" s="34" t="s">
        <v>14</v>
      </c>
      <c r="B17" s="20">
        <v>100</v>
      </c>
      <c r="C17" s="35"/>
      <c r="D17" s="36">
        <f>B17*C17</f>
        <v>0</v>
      </c>
    </row>
    <row r="18" spans="1:4" ht="15" x14ac:dyDescent="0.25">
      <c r="A18" s="37"/>
      <c r="B18" s="30"/>
      <c r="C18" s="17"/>
      <c r="D18" s="31"/>
    </row>
    <row r="19" spans="1:4" ht="15.75" thickBot="1" x14ac:dyDescent="0.3">
      <c r="A19" s="38" t="s">
        <v>15</v>
      </c>
      <c r="B19" s="33"/>
      <c r="C19" s="17"/>
      <c r="D19" s="31"/>
    </row>
    <row r="20" spans="1:4" ht="15.75" thickBot="1" x14ac:dyDescent="0.3">
      <c r="A20" s="34" t="s">
        <v>16</v>
      </c>
      <c r="B20" s="20">
        <v>20</v>
      </c>
      <c r="C20" s="35"/>
      <c r="D20" s="36">
        <f>B20*C20</f>
        <v>0</v>
      </c>
    </row>
    <row r="21" spans="1:4" ht="15" x14ac:dyDescent="0.25">
      <c r="A21" s="29"/>
      <c r="B21" s="30"/>
      <c r="C21" s="17"/>
      <c r="D21" s="31"/>
    </row>
    <row r="22" spans="1:4" ht="15.75" thickBot="1" x14ac:dyDescent="0.3">
      <c r="A22" s="32" t="s">
        <v>17</v>
      </c>
      <c r="B22" s="33"/>
      <c r="C22" s="17"/>
      <c r="D22" s="31"/>
    </row>
    <row r="23" spans="1:4" ht="15" x14ac:dyDescent="0.25">
      <c r="A23" s="19" t="s">
        <v>18</v>
      </c>
      <c r="B23" s="20">
        <v>20</v>
      </c>
      <c r="C23" s="21"/>
      <c r="D23" s="22">
        <f t="shared" ref="D23:D28" si="0">B23*C23</f>
        <v>0</v>
      </c>
    </row>
    <row r="24" spans="1:4" ht="15" x14ac:dyDescent="0.25">
      <c r="A24" s="23" t="s">
        <v>19</v>
      </c>
      <c r="B24" s="72">
        <v>90</v>
      </c>
      <c r="C24" s="24"/>
      <c r="D24" s="25">
        <f t="shared" si="0"/>
        <v>0</v>
      </c>
    </row>
    <row r="25" spans="1:4" ht="15" x14ac:dyDescent="0.25">
      <c r="A25" s="23" t="s">
        <v>20</v>
      </c>
      <c r="B25" s="72">
        <v>40</v>
      </c>
      <c r="C25" s="24"/>
      <c r="D25" s="25">
        <f t="shared" si="0"/>
        <v>0</v>
      </c>
    </row>
    <row r="26" spans="1:4" ht="15" x14ac:dyDescent="0.25">
      <c r="A26" s="23" t="s">
        <v>21</v>
      </c>
      <c r="B26" s="72">
        <v>10</v>
      </c>
      <c r="C26" s="24"/>
      <c r="D26" s="25">
        <f t="shared" si="0"/>
        <v>0</v>
      </c>
    </row>
    <row r="27" spans="1:4" ht="15" x14ac:dyDescent="0.25">
      <c r="A27" s="23" t="s">
        <v>22</v>
      </c>
      <c r="B27" s="72">
        <v>8</v>
      </c>
      <c r="C27" s="24"/>
      <c r="D27" s="25">
        <f t="shared" si="0"/>
        <v>0</v>
      </c>
    </row>
    <row r="28" spans="1:4" ht="15.75" thickBot="1" x14ac:dyDescent="0.3">
      <c r="A28" s="26" t="s">
        <v>23</v>
      </c>
      <c r="B28" s="73">
        <v>3</v>
      </c>
      <c r="C28" s="27"/>
      <c r="D28" s="28">
        <f t="shared" si="0"/>
        <v>0</v>
      </c>
    </row>
    <row r="29" spans="1:4" ht="15" x14ac:dyDescent="0.25">
      <c r="A29" s="29"/>
      <c r="B29" s="30"/>
      <c r="C29" s="17"/>
      <c r="D29" s="31"/>
    </row>
    <row r="30" spans="1:4" ht="15.75" thickBot="1" x14ac:dyDescent="0.3">
      <c r="A30" s="32" t="s">
        <v>24</v>
      </c>
      <c r="B30" s="33"/>
      <c r="C30" s="17"/>
      <c r="D30" s="31"/>
    </row>
    <row r="31" spans="1:4" ht="15" x14ac:dyDescent="0.25">
      <c r="A31" s="19" t="s">
        <v>25</v>
      </c>
      <c r="B31" s="20">
        <v>5</v>
      </c>
      <c r="C31" s="21"/>
      <c r="D31" s="22">
        <f>B31*C31</f>
        <v>0</v>
      </c>
    </row>
    <row r="32" spans="1:4" ht="15" x14ac:dyDescent="0.25">
      <c r="A32" s="23" t="s">
        <v>26</v>
      </c>
      <c r="B32" s="72">
        <v>1</v>
      </c>
      <c r="C32" s="24"/>
      <c r="D32" s="25">
        <f>B32*C32</f>
        <v>0</v>
      </c>
    </row>
    <row r="33" spans="1:4" ht="15.75" thickBot="1" x14ac:dyDescent="0.3">
      <c r="A33" s="26" t="s">
        <v>27</v>
      </c>
      <c r="B33" s="73">
        <v>1900</v>
      </c>
      <c r="C33" s="27"/>
      <c r="D33" s="28">
        <f>B33*C33</f>
        <v>0</v>
      </c>
    </row>
    <row r="34" spans="1:4" ht="15" x14ac:dyDescent="0.25">
      <c r="A34" s="29"/>
      <c r="B34" s="30"/>
      <c r="C34" s="17"/>
      <c r="D34" s="39"/>
    </row>
    <row r="35" spans="1:4" ht="15.75" thickBot="1" x14ac:dyDescent="0.3">
      <c r="A35" s="32" t="s">
        <v>28</v>
      </c>
      <c r="B35" s="33"/>
      <c r="C35" s="17"/>
      <c r="D35" s="39"/>
    </row>
    <row r="36" spans="1:4" ht="15" x14ac:dyDescent="0.25">
      <c r="A36" s="23" t="s">
        <v>29</v>
      </c>
      <c r="B36" s="20">
        <v>20</v>
      </c>
      <c r="C36" s="24"/>
      <c r="D36" s="22">
        <f t="shared" ref="D36:D41" si="1">B36*C36</f>
        <v>0</v>
      </c>
    </row>
    <row r="37" spans="1:4" ht="15" x14ac:dyDescent="0.25">
      <c r="A37" s="23" t="s">
        <v>30</v>
      </c>
      <c r="B37" s="72">
        <v>2</v>
      </c>
      <c r="C37" s="24"/>
      <c r="D37" s="25">
        <f t="shared" si="1"/>
        <v>0</v>
      </c>
    </row>
    <row r="38" spans="1:4" ht="15" x14ac:dyDescent="0.25">
      <c r="A38" s="23" t="s">
        <v>31</v>
      </c>
      <c r="B38" s="72">
        <v>1</v>
      </c>
      <c r="C38" s="24"/>
      <c r="D38" s="25">
        <f t="shared" si="1"/>
        <v>0</v>
      </c>
    </row>
    <row r="39" spans="1:4" ht="15" x14ac:dyDescent="0.25">
      <c r="A39" s="23" t="s">
        <v>32</v>
      </c>
      <c r="B39" s="72">
        <v>1</v>
      </c>
      <c r="C39" s="24"/>
      <c r="D39" s="25">
        <f t="shared" si="1"/>
        <v>0</v>
      </c>
    </row>
    <row r="40" spans="1:4" ht="15" x14ac:dyDescent="0.25">
      <c r="A40" s="23" t="s">
        <v>33</v>
      </c>
      <c r="B40" s="72">
        <v>1</v>
      </c>
      <c r="C40" s="24"/>
      <c r="D40" s="25">
        <f t="shared" si="1"/>
        <v>0</v>
      </c>
    </row>
    <row r="41" spans="1:4" ht="15.75" thickBot="1" x14ac:dyDescent="0.3">
      <c r="A41" s="26" t="s">
        <v>34</v>
      </c>
      <c r="B41" s="73">
        <v>1</v>
      </c>
      <c r="C41" s="27"/>
      <c r="D41" s="28">
        <f t="shared" si="1"/>
        <v>0</v>
      </c>
    </row>
    <row r="42" spans="1:4" ht="15" x14ac:dyDescent="0.25">
      <c r="A42" s="29"/>
      <c r="B42" s="30"/>
      <c r="C42" s="17"/>
      <c r="D42" s="31"/>
    </row>
    <row r="43" spans="1:4" ht="15.75" thickBot="1" x14ac:dyDescent="0.3">
      <c r="A43" s="32" t="s">
        <v>35</v>
      </c>
      <c r="B43" s="33"/>
      <c r="C43" s="17"/>
      <c r="D43" s="31"/>
    </row>
    <row r="44" spans="1:4" ht="15" x14ac:dyDescent="0.25">
      <c r="A44" s="19" t="s">
        <v>36</v>
      </c>
      <c r="B44" s="20">
        <v>15</v>
      </c>
      <c r="C44" s="21"/>
      <c r="D44" s="22">
        <f>B44*C44</f>
        <v>0</v>
      </c>
    </row>
    <row r="45" spans="1:4" ht="15" x14ac:dyDescent="0.25">
      <c r="A45" s="23" t="s">
        <v>37</v>
      </c>
      <c r="B45" s="72">
        <v>2</v>
      </c>
      <c r="C45" s="24"/>
      <c r="D45" s="25">
        <f>B45*C45</f>
        <v>0</v>
      </c>
    </row>
    <row r="46" spans="1:4" ht="15" x14ac:dyDescent="0.25">
      <c r="A46" s="23" t="s">
        <v>38</v>
      </c>
      <c r="B46" s="72">
        <v>15</v>
      </c>
      <c r="C46" s="24"/>
      <c r="D46" s="25">
        <f>B46*C46</f>
        <v>0</v>
      </c>
    </row>
    <row r="47" spans="1:4" ht="15.75" thickBot="1" x14ac:dyDescent="0.3">
      <c r="A47" s="26" t="s">
        <v>39</v>
      </c>
      <c r="B47" s="73">
        <v>1</v>
      </c>
      <c r="C47" s="27"/>
      <c r="D47" s="28">
        <f>B47*C47</f>
        <v>0</v>
      </c>
    </row>
    <row r="48" spans="1:4" ht="15" x14ac:dyDescent="0.25">
      <c r="A48" s="37"/>
      <c r="B48" s="30"/>
      <c r="C48" s="17"/>
      <c r="D48" s="31"/>
    </row>
    <row r="49" spans="1:4" ht="15" x14ac:dyDescent="0.25">
      <c r="A49" s="1"/>
      <c r="B49" s="40"/>
      <c r="C49" s="17"/>
      <c r="D49" s="31"/>
    </row>
    <row r="50" spans="1:4" ht="15.75" thickBot="1" x14ac:dyDescent="0.3">
      <c r="A50" s="38" t="s">
        <v>40</v>
      </c>
      <c r="B50" s="33"/>
      <c r="C50" s="17"/>
      <c r="D50" s="31"/>
    </row>
    <row r="51" spans="1:4" ht="15" x14ac:dyDescent="0.25">
      <c r="A51" s="41" t="s">
        <v>41</v>
      </c>
      <c r="B51" s="20">
        <v>20</v>
      </c>
      <c r="C51" s="24"/>
      <c r="D51" s="22">
        <f>B51*C51</f>
        <v>0</v>
      </c>
    </row>
    <row r="52" spans="1:4" ht="15" x14ac:dyDescent="0.25">
      <c r="A52" s="42" t="s">
        <v>42</v>
      </c>
      <c r="B52" s="72">
        <v>3</v>
      </c>
      <c r="C52" s="24"/>
      <c r="D52" s="25">
        <f t="shared" ref="D52:D68" si="2">B52*C52</f>
        <v>0</v>
      </c>
    </row>
    <row r="53" spans="1:4" ht="15" x14ac:dyDescent="0.25">
      <c r="A53" s="42" t="s">
        <v>43</v>
      </c>
      <c r="B53" s="72">
        <v>2</v>
      </c>
      <c r="C53" s="24"/>
      <c r="D53" s="25">
        <f t="shared" si="2"/>
        <v>0</v>
      </c>
    </row>
    <row r="54" spans="1:4" ht="15" x14ac:dyDescent="0.25">
      <c r="A54" s="42" t="s">
        <v>44</v>
      </c>
      <c r="B54" s="72">
        <v>2</v>
      </c>
      <c r="C54" s="24"/>
      <c r="D54" s="25">
        <f t="shared" si="2"/>
        <v>0</v>
      </c>
    </row>
    <row r="55" spans="1:4" ht="15" x14ac:dyDescent="0.25">
      <c r="A55" s="42" t="s">
        <v>45</v>
      </c>
      <c r="B55" s="72">
        <v>2</v>
      </c>
      <c r="C55" s="24"/>
      <c r="D55" s="25">
        <f t="shared" si="2"/>
        <v>0</v>
      </c>
    </row>
    <row r="56" spans="1:4" ht="15" x14ac:dyDescent="0.25">
      <c r="A56" s="42" t="s">
        <v>46</v>
      </c>
      <c r="B56" s="72">
        <v>2</v>
      </c>
      <c r="C56" s="24"/>
      <c r="D56" s="25">
        <f t="shared" si="2"/>
        <v>0</v>
      </c>
    </row>
    <row r="57" spans="1:4" ht="15" x14ac:dyDescent="0.25">
      <c r="A57" s="42" t="s">
        <v>47</v>
      </c>
      <c r="B57" s="72">
        <v>2</v>
      </c>
      <c r="C57" s="24"/>
      <c r="D57" s="25">
        <f t="shared" si="2"/>
        <v>0</v>
      </c>
    </row>
    <row r="58" spans="1:4" ht="15" x14ac:dyDescent="0.25">
      <c r="A58" s="42" t="s">
        <v>48</v>
      </c>
      <c r="B58" s="72">
        <v>2</v>
      </c>
      <c r="C58" s="24"/>
      <c r="D58" s="25">
        <f t="shared" si="2"/>
        <v>0</v>
      </c>
    </row>
    <row r="59" spans="1:4" ht="15" x14ac:dyDescent="0.25">
      <c r="A59" s="42" t="s">
        <v>49</v>
      </c>
      <c r="B59" s="72">
        <v>3</v>
      </c>
      <c r="C59" s="24"/>
      <c r="D59" s="25">
        <f t="shared" si="2"/>
        <v>0</v>
      </c>
    </row>
    <row r="60" spans="1:4" ht="15" x14ac:dyDescent="0.25">
      <c r="A60" s="42" t="s">
        <v>50</v>
      </c>
      <c r="B60" s="72">
        <v>3</v>
      </c>
      <c r="C60" s="24"/>
      <c r="D60" s="25">
        <f t="shared" si="2"/>
        <v>0</v>
      </c>
    </row>
    <row r="61" spans="1:4" ht="15" x14ac:dyDescent="0.25">
      <c r="A61" s="42" t="s">
        <v>51</v>
      </c>
      <c r="B61" s="72">
        <v>3</v>
      </c>
      <c r="C61" s="24"/>
      <c r="D61" s="25">
        <f t="shared" si="2"/>
        <v>0</v>
      </c>
    </row>
    <row r="62" spans="1:4" ht="15" x14ac:dyDescent="0.25">
      <c r="A62" s="42" t="s">
        <v>52</v>
      </c>
      <c r="B62" s="72">
        <v>2</v>
      </c>
      <c r="C62" s="24"/>
      <c r="D62" s="25">
        <f t="shared" si="2"/>
        <v>0</v>
      </c>
    </row>
    <row r="63" spans="1:4" ht="15" x14ac:dyDescent="0.25">
      <c r="A63" s="42" t="s">
        <v>53</v>
      </c>
      <c r="B63" s="72">
        <v>2</v>
      </c>
      <c r="C63" s="24"/>
      <c r="D63" s="25">
        <f t="shared" si="2"/>
        <v>0</v>
      </c>
    </row>
    <row r="64" spans="1:4" ht="15" x14ac:dyDescent="0.25">
      <c r="A64" s="42" t="s">
        <v>54</v>
      </c>
      <c r="B64" s="72">
        <v>2</v>
      </c>
      <c r="C64" s="24"/>
      <c r="D64" s="25">
        <f t="shared" si="2"/>
        <v>0</v>
      </c>
    </row>
    <row r="65" spans="1:4" ht="15" x14ac:dyDescent="0.25">
      <c r="A65" s="42" t="s">
        <v>55</v>
      </c>
      <c r="B65" s="72">
        <v>1</v>
      </c>
      <c r="C65" s="24"/>
      <c r="D65" s="25">
        <f t="shared" si="2"/>
        <v>0</v>
      </c>
    </row>
    <row r="66" spans="1:4" ht="15" x14ac:dyDescent="0.25">
      <c r="A66" s="42" t="s">
        <v>56</v>
      </c>
      <c r="B66" s="72">
        <v>1</v>
      </c>
      <c r="C66" s="24"/>
      <c r="D66" s="25">
        <f t="shared" si="2"/>
        <v>0</v>
      </c>
    </row>
    <row r="67" spans="1:4" ht="15" x14ac:dyDescent="0.25">
      <c r="A67" s="43" t="s">
        <v>57</v>
      </c>
      <c r="B67" s="72">
        <v>5</v>
      </c>
      <c r="C67" s="24"/>
      <c r="D67" s="25">
        <f t="shared" si="2"/>
        <v>0</v>
      </c>
    </row>
    <row r="68" spans="1:4" ht="30" thickBot="1" x14ac:dyDescent="0.3">
      <c r="A68" s="44" t="s">
        <v>58</v>
      </c>
      <c r="B68" s="73">
        <v>5</v>
      </c>
      <c r="C68" s="24"/>
      <c r="D68" s="28">
        <f t="shared" si="2"/>
        <v>0</v>
      </c>
    </row>
    <row r="69" spans="1:4" ht="15" x14ac:dyDescent="0.25">
      <c r="A69" s="29"/>
      <c r="B69" s="30"/>
      <c r="C69" s="17"/>
      <c r="D69" s="31"/>
    </row>
    <row r="70" spans="1:4" ht="15.75" thickBot="1" x14ac:dyDescent="0.3">
      <c r="A70" s="32" t="s">
        <v>59</v>
      </c>
      <c r="B70" s="33"/>
      <c r="C70" s="17"/>
      <c r="D70" s="31"/>
    </row>
    <row r="71" spans="1:4" ht="15" x14ac:dyDescent="0.25">
      <c r="A71" s="19" t="s">
        <v>60</v>
      </c>
      <c r="B71" s="20">
        <v>90</v>
      </c>
      <c r="C71" s="21"/>
      <c r="D71" s="22">
        <f>B71*C71</f>
        <v>0</v>
      </c>
    </row>
    <row r="72" spans="1:4" ht="15" x14ac:dyDescent="0.25">
      <c r="A72" s="23" t="s">
        <v>61</v>
      </c>
      <c r="B72" s="72">
        <v>2</v>
      </c>
      <c r="C72" s="24"/>
      <c r="D72" s="25">
        <f t="shared" ref="D72:D78" si="3">B72*C72</f>
        <v>0</v>
      </c>
    </row>
    <row r="73" spans="1:4" ht="15" x14ac:dyDescent="0.25">
      <c r="A73" s="23" t="s">
        <v>62</v>
      </c>
      <c r="B73" s="72">
        <v>2</v>
      </c>
      <c r="C73" s="24"/>
      <c r="D73" s="25">
        <f t="shared" si="3"/>
        <v>0</v>
      </c>
    </row>
    <row r="74" spans="1:4" ht="15" x14ac:dyDescent="0.25">
      <c r="A74" s="23" t="s">
        <v>63</v>
      </c>
      <c r="B74" s="72">
        <v>90</v>
      </c>
      <c r="C74" s="24"/>
      <c r="D74" s="25">
        <f t="shared" si="3"/>
        <v>0</v>
      </c>
    </row>
    <row r="75" spans="1:4" ht="15" x14ac:dyDescent="0.25">
      <c r="A75" s="23" t="s">
        <v>64</v>
      </c>
      <c r="B75" s="72">
        <v>1950</v>
      </c>
      <c r="C75" s="24"/>
      <c r="D75" s="25">
        <f t="shared" si="3"/>
        <v>0</v>
      </c>
    </row>
    <row r="76" spans="1:4" ht="15" x14ac:dyDescent="0.25">
      <c r="A76" s="23" t="s">
        <v>65</v>
      </c>
      <c r="B76" s="72">
        <v>3</v>
      </c>
      <c r="C76" s="24"/>
      <c r="D76" s="25">
        <f t="shared" si="3"/>
        <v>0</v>
      </c>
    </row>
    <row r="77" spans="1:4" ht="15" x14ac:dyDescent="0.25">
      <c r="A77" s="23" t="s">
        <v>66</v>
      </c>
      <c r="B77" s="72">
        <v>3</v>
      </c>
      <c r="C77" s="24"/>
      <c r="D77" s="25">
        <f t="shared" si="3"/>
        <v>0</v>
      </c>
    </row>
    <row r="78" spans="1:4" ht="15.75" thickBot="1" x14ac:dyDescent="0.3">
      <c r="A78" s="26" t="s">
        <v>67</v>
      </c>
      <c r="B78" s="73">
        <v>1</v>
      </c>
      <c r="C78" s="27"/>
      <c r="D78" s="28">
        <f t="shared" si="3"/>
        <v>0</v>
      </c>
    </row>
    <row r="79" spans="1:4" ht="15" x14ac:dyDescent="0.25">
      <c r="A79" s="29"/>
      <c r="B79" s="30"/>
      <c r="C79" s="17"/>
      <c r="D79" s="31"/>
    </row>
    <row r="80" spans="1:4" ht="15.75" thickBot="1" x14ac:dyDescent="0.3">
      <c r="A80" s="32" t="s">
        <v>68</v>
      </c>
      <c r="B80" s="33"/>
      <c r="C80" s="17"/>
      <c r="D80" s="31"/>
    </row>
    <row r="81" spans="1:4" ht="15" x14ac:dyDescent="0.25">
      <c r="A81" s="19" t="s">
        <v>69</v>
      </c>
      <c r="B81" s="20">
        <v>10</v>
      </c>
      <c r="C81" s="21"/>
      <c r="D81" s="22">
        <f>B81*C81</f>
        <v>0</v>
      </c>
    </row>
    <row r="82" spans="1:4" ht="15" x14ac:dyDescent="0.25">
      <c r="A82" s="23" t="s">
        <v>70</v>
      </c>
      <c r="B82" s="72">
        <v>10</v>
      </c>
      <c r="C82" s="24"/>
      <c r="D82" s="25">
        <f>B82*C82</f>
        <v>0</v>
      </c>
    </row>
    <row r="83" spans="1:4" ht="15" x14ac:dyDescent="0.25">
      <c r="A83" s="23" t="s">
        <v>71</v>
      </c>
      <c r="B83" s="72">
        <v>2</v>
      </c>
      <c r="C83" s="24"/>
      <c r="D83" s="25">
        <f>B83*C83</f>
        <v>0</v>
      </c>
    </row>
    <row r="84" spans="1:4" ht="15.75" thickBot="1" x14ac:dyDescent="0.3">
      <c r="A84" s="26" t="s">
        <v>72</v>
      </c>
      <c r="B84" s="73">
        <v>2</v>
      </c>
      <c r="C84" s="27"/>
      <c r="D84" s="28">
        <f>B84*C84</f>
        <v>0</v>
      </c>
    </row>
    <row r="85" spans="1:4" ht="15" x14ac:dyDescent="0.25">
      <c r="A85" s="37"/>
      <c r="B85" s="30"/>
      <c r="C85" s="17"/>
      <c r="D85" s="31"/>
    </row>
    <row r="86" spans="1:4" ht="15" x14ac:dyDescent="0.25">
      <c r="A86" s="37"/>
      <c r="B86" s="40"/>
      <c r="C86" s="17"/>
      <c r="D86" s="31"/>
    </row>
    <row r="87" spans="1:4" ht="15" x14ac:dyDescent="0.25">
      <c r="A87" s="7" t="s">
        <v>73</v>
      </c>
      <c r="B87" s="40"/>
      <c r="C87" s="45"/>
      <c r="D87" s="31"/>
    </row>
    <row r="88" spans="1:4" ht="15" x14ac:dyDescent="0.25">
      <c r="A88" s="1" t="s">
        <v>3</v>
      </c>
      <c r="B88" s="40"/>
      <c r="C88" s="17"/>
      <c r="D88" s="31"/>
    </row>
    <row r="89" spans="1:4" ht="15.75" thickBot="1" x14ac:dyDescent="0.3">
      <c r="A89" s="1"/>
      <c r="B89" s="33"/>
      <c r="C89" s="17"/>
      <c r="D89" s="31"/>
    </row>
    <row r="90" spans="1:4" ht="15.75" thickBot="1" x14ac:dyDescent="0.3">
      <c r="A90" s="46" t="s">
        <v>4</v>
      </c>
      <c r="B90" s="47" t="s">
        <v>5</v>
      </c>
      <c r="C90" s="48" t="s">
        <v>6</v>
      </c>
      <c r="D90" s="22"/>
    </row>
    <row r="91" spans="1:4" ht="15" x14ac:dyDescent="0.25">
      <c r="A91" s="49" t="s">
        <v>8</v>
      </c>
      <c r="B91" s="20"/>
      <c r="C91" s="24"/>
      <c r="D91" s="25"/>
    </row>
    <row r="92" spans="1:4" ht="15" x14ac:dyDescent="0.25">
      <c r="A92" s="50" t="s">
        <v>74</v>
      </c>
      <c r="B92" s="72">
        <v>3</v>
      </c>
      <c r="D92" s="25">
        <f>B92*C92</f>
        <v>0</v>
      </c>
    </row>
    <row r="93" spans="1:4" ht="15" x14ac:dyDescent="0.25">
      <c r="A93" s="50" t="s">
        <v>75</v>
      </c>
      <c r="B93" s="72">
        <v>1</v>
      </c>
      <c r="C93" s="24"/>
      <c r="D93" s="25">
        <f>B93*C93</f>
        <v>0</v>
      </c>
    </row>
    <row r="94" spans="1:4" ht="15" x14ac:dyDescent="0.25">
      <c r="A94" s="50" t="s">
        <v>76</v>
      </c>
      <c r="B94" s="72">
        <v>1</v>
      </c>
      <c r="C94" s="24"/>
      <c r="D94" s="25">
        <f>B94*C94</f>
        <v>0</v>
      </c>
    </row>
    <row r="95" spans="1:4" ht="15.75" thickBot="1" x14ac:dyDescent="0.3">
      <c r="A95" s="51" t="s">
        <v>77</v>
      </c>
      <c r="B95" s="73">
        <v>1</v>
      </c>
      <c r="C95" s="27"/>
      <c r="D95" s="28">
        <f>B95*C95</f>
        <v>0</v>
      </c>
    </row>
    <row r="96" spans="1:4" ht="15" x14ac:dyDescent="0.25">
      <c r="A96" s="37"/>
      <c r="B96" s="30"/>
      <c r="C96" s="17"/>
      <c r="D96" s="31"/>
    </row>
    <row r="97" spans="1:4" ht="15.75" thickBot="1" x14ac:dyDescent="0.3">
      <c r="A97" s="1"/>
      <c r="B97" s="33"/>
      <c r="C97" s="17"/>
      <c r="D97" s="31"/>
    </row>
    <row r="98" spans="1:4" ht="15.75" thickBot="1" x14ac:dyDescent="0.3">
      <c r="A98" s="52" t="s">
        <v>78</v>
      </c>
      <c r="B98" s="20">
        <v>1</v>
      </c>
      <c r="C98" s="35"/>
      <c r="D98" s="36">
        <f>B98*C98</f>
        <v>0</v>
      </c>
    </row>
    <row r="99" spans="1:4" ht="15" x14ac:dyDescent="0.25">
      <c r="A99" s="29"/>
      <c r="B99" s="30"/>
      <c r="C99" s="17"/>
      <c r="D99" s="31"/>
    </row>
    <row r="100" spans="1:4" ht="15.75" thickBot="1" x14ac:dyDescent="0.3">
      <c r="A100" s="32" t="s">
        <v>15</v>
      </c>
      <c r="B100" s="33"/>
      <c r="C100" s="17"/>
      <c r="D100" s="31"/>
    </row>
    <row r="101" spans="1:4" ht="15.75" thickBot="1" x14ac:dyDescent="0.3">
      <c r="A101" s="53" t="s">
        <v>79</v>
      </c>
      <c r="B101" s="20">
        <v>2</v>
      </c>
      <c r="C101" s="35"/>
      <c r="D101" s="36">
        <f>B101*C101</f>
        <v>0</v>
      </c>
    </row>
    <row r="102" spans="1:4" ht="15" x14ac:dyDescent="0.25">
      <c r="A102" s="29"/>
      <c r="B102" s="30"/>
      <c r="C102" s="17"/>
      <c r="D102" s="31"/>
    </row>
    <row r="103" spans="1:4" ht="15.75" thickBot="1" x14ac:dyDescent="0.3">
      <c r="A103" s="32" t="s">
        <v>17</v>
      </c>
      <c r="B103" s="33"/>
      <c r="C103" s="17"/>
      <c r="D103" s="31"/>
    </row>
    <row r="104" spans="1:4" ht="15" x14ac:dyDescent="0.25">
      <c r="A104" s="54" t="s">
        <v>80</v>
      </c>
      <c r="B104" s="20">
        <v>2</v>
      </c>
      <c r="C104" s="21"/>
      <c r="D104" s="22">
        <f>B104*C104</f>
        <v>0</v>
      </c>
    </row>
    <row r="105" spans="1:4" ht="15.75" thickBot="1" x14ac:dyDescent="0.3">
      <c r="A105" s="55" t="s">
        <v>81</v>
      </c>
      <c r="B105" s="73">
        <v>2</v>
      </c>
      <c r="C105" s="27"/>
      <c r="D105" s="28">
        <f>B105*C105</f>
        <v>0</v>
      </c>
    </row>
    <row r="106" spans="1:4" ht="15" x14ac:dyDescent="0.25">
      <c r="A106" s="29"/>
      <c r="B106" s="30"/>
      <c r="C106" s="17"/>
      <c r="D106" s="31"/>
    </row>
    <row r="107" spans="1:4" ht="15.75" thickBot="1" x14ac:dyDescent="0.3">
      <c r="A107" s="32" t="s">
        <v>82</v>
      </c>
      <c r="B107" s="33"/>
      <c r="C107" s="17"/>
      <c r="D107" s="31"/>
    </row>
    <row r="108" spans="1:4" ht="15" x14ac:dyDescent="0.25">
      <c r="A108" s="56" t="s">
        <v>83</v>
      </c>
      <c r="B108" s="20">
        <v>10</v>
      </c>
      <c r="C108" s="21"/>
      <c r="D108" s="22">
        <f>B108*C108</f>
        <v>0</v>
      </c>
    </row>
    <row r="109" spans="1:4" ht="15.75" thickBot="1" x14ac:dyDescent="0.3">
      <c r="A109" s="51" t="s">
        <v>84</v>
      </c>
      <c r="B109" s="73">
        <v>1</v>
      </c>
      <c r="C109" s="27"/>
      <c r="D109" s="28">
        <f>B109*C109</f>
        <v>0</v>
      </c>
    </row>
    <row r="110" spans="1:4" ht="15" x14ac:dyDescent="0.25">
      <c r="A110" s="29"/>
      <c r="B110" s="30"/>
      <c r="C110" s="17"/>
      <c r="D110" s="31"/>
    </row>
    <row r="111" spans="1:4" ht="15.75" thickBot="1" x14ac:dyDescent="0.3">
      <c r="A111" s="32" t="s">
        <v>68</v>
      </c>
      <c r="B111" s="40"/>
      <c r="C111" s="17"/>
      <c r="D111" s="31"/>
    </row>
    <row r="112" spans="1:4" ht="15" x14ac:dyDescent="0.25">
      <c r="A112" s="56" t="s">
        <v>69</v>
      </c>
      <c r="B112" s="20">
        <v>5</v>
      </c>
      <c r="C112" s="21"/>
      <c r="D112" s="22">
        <f>B112*C112</f>
        <v>0</v>
      </c>
    </row>
    <row r="113" spans="1:4" ht="15" x14ac:dyDescent="0.25">
      <c r="A113" s="50" t="s">
        <v>70</v>
      </c>
      <c r="B113" s="72">
        <v>1</v>
      </c>
      <c r="C113" s="24"/>
      <c r="D113" s="25">
        <f>B113*C113</f>
        <v>0</v>
      </c>
    </row>
    <row r="114" spans="1:4" ht="15" x14ac:dyDescent="0.25">
      <c r="A114" s="50" t="s">
        <v>71</v>
      </c>
      <c r="B114" s="72">
        <v>1</v>
      </c>
      <c r="C114" s="24"/>
      <c r="D114" s="25">
        <f>B114*C114</f>
        <v>0</v>
      </c>
    </row>
    <row r="115" spans="1:4" ht="15.75" thickBot="1" x14ac:dyDescent="0.3">
      <c r="A115" s="51" t="s">
        <v>72</v>
      </c>
      <c r="B115" s="73">
        <v>1</v>
      </c>
      <c r="C115" s="27"/>
      <c r="D115" s="28">
        <f>B115*C115</f>
        <v>0</v>
      </c>
    </row>
    <row r="116" spans="1:4" ht="15" x14ac:dyDescent="0.25">
      <c r="A116" s="37"/>
      <c r="B116" s="40"/>
      <c r="C116" s="17"/>
      <c r="D116" s="31"/>
    </row>
    <row r="117" spans="1:4" ht="15.75" thickBot="1" x14ac:dyDescent="0.3">
      <c r="A117" s="37"/>
      <c r="B117" s="33"/>
      <c r="C117" s="17"/>
      <c r="D117" s="31"/>
    </row>
    <row r="118" spans="1:4" ht="15" x14ac:dyDescent="0.25">
      <c r="A118" s="46" t="s">
        <v>85</v>
      </c>
      <c r="B118" s="71" t="s">
        <v>5</v>
      </c>
      <c r="C118" s="57" t="s">
        <v>6</v>
      </c>
      <c r="D118" s="22"/>
    </row>
    <row r="119" spans="1:4" ht="15" x14ac:dyDescent="0.25">
      <c r="A119" s="23" t="s">
        <v>86</v>
      </c>
      <c r="B119" s="72">
        <v>20</v>
      </c>
      <c r="C119" s="24"/>
      <c r="D119" s="25">
        <f t="shared" ref="D119:D125" si="4">B119*C119</f>
        <v>0</v>
      </c>
    </row>
    <row r="120" spans="1:4" ht="15" x14ac:dyDescent="0.25">
      <c r="A120" s="23" t="s">
        <v>87</v>
      </c>
      <c r="B120" s="72">
        <v>20</v>
      </c>
      <c r="C120" s="24"/>
      <c r="D120" s="25">
        <f t="shared" si="4"/>
        <v>0</v>
      </c>
    </row>
    <row r="121" spans="1:4" ht="15" x14ac:dyDescent="0.25">
      <c r="A121" s="23" t="s">
        <v>88</v>
      </c>
      <c r="B121" s="72">
        <v>10</v>
      </c>
      <c r="C121" s="24"/>
      <c r="D121" s="25">
        <f t="shared" si="4"/>
        <v>0</v>
      </c>
    </row>
    <row r="122" spans="1:4" ht="15" x14ac:dyDescent="0.25">
      <c r="A122" s="23" t="s">
        <v>89</v>
      </c>
      <c r="B122" s="72">
        <v>30</v>
      </c>
      <c r="C122" s="24"/>
      <c r="D122" s="25">
        <f t="shared" si="4"/>
        <v>0</v>
      </c>
    </row>
    <row r="123" spans="1:4" ht="29.25" x14ac:dyDescent="0.25">
      <c r="A123" s="58" t="s">
        <v>90</v>
      </c>
      <c r="B123" s="72">
        <v>2</v>
      </c>
      <c r="C123" s="24"/>
      <c r="D123" s="25">
        <f t="shared" si="4"/>
        <v>0</v>
      </c>
    </row>
    <row r="124" spans="1:4" ht="29.25" x14ac:dyDescent="0.25">
      <c r="A124" s="58" t="s">
        <v>91</v>
      </c>
      <c r="B124" s="72">
        <v>2</v>
      </c>
      <c r="C124" s="24"/>
      <c r="D124" s="25">
        <f t="shared" si="4"/>
        <v>0</v>
      </c>
    </row>
    <row r="125" spans="1:4" ht="15.75" thickBot="1" x14ac:dyDescent="0.3">
      <c r="A125" s="26" t="s">
        <v>92</v>
      </c>
      <c r="B125" s="72">
        <v>5</v>
      </c>
      <c r="C125" s="27"/>
      <c r="D125" s="28">
        <f t="shared" si="4"/>
        <v>0</v>
      </c>
    </row>
    <row r="126" spans="1:4" ht="15" x14ac:dyDescent="0.25">
      <c r="A126" s="37"/>
      <c r="B126" s="40"/>
      <c r="C126" s="17"/>
      <c r="D126" s="31"/>
    </row>
    <row r="127" spans="1:4" ht="15.75" thickBot="1" x14ac:dyDescent="0.3">
      <c r="A127" s="37"/>
      <c r="B127" s="33"/>
      <c r="C127" s="17"/>
      <c r="D127" s="31"/>
    </row>
    <row r="128" spans="1:4" ht="15" x14ac:dyDescent="0.25">
      <c r="A128" s="46" t="s">
        <v>93</v>
      </c>
      <c r="B128" s="71" t="s">
        <v>5</v>
      </c>
      <c r="C128" s="57" t="s">
        <v>6</v>
      </c>
      <c r="D128" s="22"/>
    </row>
    <row r="129" spans="1:4" ht="15" x14ac:dyDescent="0.25">
      <c r="A129" s="59" t="s">
        <v>94</v>
      </c>
      <c r="B129" s="72">
        <v>1400</v>
      </c>
      <c r="C129" s="24"/>
      <c r="D129" s="25">
        <f>B129*C129</f>
        <v>0</v>
      </c>
    </row>
    <row r="130" spans="1:4" ht="15" x14ac:dyDescent="0.25">
      <c r="A130" s="59" t="s">
        <v>95</v>
      </c>
      <c r="B130" s="72">
        <v>250</v>
      </c>
      <c r="C130" s="24"/>
      <c r="D130" s="25">
        <f t="shared" ref="D130:D145" si="5">B130*C130</f>
        <v>0</v>
      </c>
    </row>
    <row r="131" spans="1:4" ht="15" x14ac:dyDescent="0.25">
      <c r="A131" s="59" t="s">
        <v>96</v>
      </c>
      <c r="B131" s="72">
        <v>50</v>
      </c>
      <c r="C131" s="24"/>
      <c r="D131" s="25">
        <f t="shared" si="5"/>
        <v>0</v>
      </c>
    </row>
    <row r="132" spans="1:4" ht="15" x14ac:dyDescent="0.25">
      <c r="A132" s="59" t="s">
        <v>97</v>
      </c>
      <c r="B132" s="72">
        <v>2800</v>
      </c>
      <c r="C132" s="24"/>
      <c r="D132" s="25">
        <f t="shared" si="5"/>
        <v>0</v>
      </c>
    </row>
    <row r="133" spans="1:4" ht="15" x14ac:dyDescent="0.25">
      <c r="A133" s="59" t="s">
        <v>98</v>
      </c>
      <c r="B133" s="72">
        <v>50</v>
      </c>
      <c r="C133" s="24"/>
      <c r="D133" s="25">
        <f t="shared" si="5"/>
        <v>0</v>
      </c>
    </row>
    <row r="134" spans="1:4" ht="15" x14ac:dyDescent="0.25">
      <c r="A134" s="59" t="s">
        <v>99</v>
      </c>
      <c r="B134" s="72">
        <v>30</v>
      </c>
      <c r="C134" s="24"/>
      <c r="D134" s="25">
        <f t="shared" si="5"/>
        <v>0</v>
      </c>
    </row>
    <row r="135" spans="1:4" ht="15" x14ac:dyDescent="0.25">
      <c r="A135" s="59" t="s">
        <v>100</v>
      </c>
      <c r="B135" s="72">
        <v>5</v>
      </c>
      <c r="C135" s="24"/>
      <c r="D135" s="25">
        <f t="shared" si="5"/>
        <v>0</v>
      </c>
    </row>
    <row r="136" spans="1:4" ht="15" x14ac:dyDescent="0.25">
      <c r="A136" s="59" t="s">
        <v>101</v>
      </c>
      <c r="B136" s="72">
        <v>3300</v>
      </c>
      <c r="C136" s="24"/>
      <c r="D136" s="25">
        <f t="shared" si="5"/>
        <v>0</v>
      </c>
    </row>
    <row r="137" spans="1:4" ht="15" x14ac:dyDescent="0.25">
      <c r="A137" s="59" t="s">
        <v>102</v>
      </c>
      <c r="B137" s="72">
        <v>500</v>
      </c>
      <c r="C137" s="24"/>
      <c r="D137" s="25">
        <f t="shared" si="5"/>
        <v>0</v>
      </c>
    </row>
    <row r="138" spans="1:4" ht="15" x14ac:dyDescent="0.25">
      <c r="A138" s="59" t="s">
        <v>103</v>
      </c>
      <c r="B138" s="72">
        <v>150</v>
      </c>
      <c r="C138" s="24"/>
      <c r="D138" s="25">
        <f t="shared" si="5"/>
        <v>0</v>
      </c>
    </row>
    <row r="139" spans="1:4" ht="32.25" customHeight="1" x14ac:dyDescent="0.25">
      <c r="A139" s="60" t="s">
        <v>104</v>
      </c>
      <c r="B139" s="72">
        <v>1700</v>
      </c>
      <c r="C139" s="24"/>
      <c r="D139" s="25">
        <f t="shared" si="5"/>
        <v>0</v>
      </c>
    </row>
    <row r="140" spans="1:4" ht="15" x14ac:dyDescent="0.25">
      <c r="A140" s="59" t="s">
        <v>105</v>
      </c>
      <c r="B140" s="72">
        <v>125</v>
      </c>
      <c r="C140" s="24"/>
      <c r="D140" s="25">
        <f t="shared" si="5"/>
        <v>0</v>
      </c>
    </row>
    <row r="141" spans="1:4" ht="15" x14ac:dyDescent="0.25">
      <c r="A141" s="61" t="s">
        <v>106</v>
      </c>
      <c r="B141" s="72">
        <v>8</v>
      </c>
      <c r="C141" s="24"/>
      <c r="D141" s="25">
        <f t="shared" si="5"/>
        <v>0</v>
      </c>
    </row>
    <row r="142" spans="1:4" ht="15" x14ac:dyDescent="0.25">
      <c r="A142" s="61" t="s">
        <v>107</v>
      </c>
      <c r="B142" s="72">
        <v>8</v>
      </c>
      <c r="C142" s="24"/>
      <c r="D142" s="25">
        <f t="shared" si="5"/>
        <v>0</v>
      </c>
    </row>
    <row r="143" spans="1:4" ht="15" x14ac:dyDescent="0.25">
      <c r="A143" s="61" t="s">
        <v>108</v>
      </c>
      <c r="B143" s="72">
        <v>10</v>
      </c>
      <c r="C143" s="24"/>
      <c r="D143" s="25">
        <f t="shared" si="5"/>
        <v>0</v>
      </c>
    </row>
    <row r="144" spans="1:4" ht="15" x14ac:dyDescent="0.25">
      <c r="A144" s="61" t="s">
        <v>109</v>
      </c>
      <c r="B144" s="72">
        <v>10</v>
      </c>
      <c r="C144" s="24"/>
      <c r="D144" s="25">
        <f t="shared" si="5"/>
        <v>0</v>
      </c>
    </row>
    <row r="145" spans="1:4" ht="15.75" thickBot="1" x14ac:dyDescent="0.3">
      <c r="A145" s="61" t="s">
        <v>110</v>
      </c>
      <c r="B145" s="72">
        <v>1</v>
      </c>
      <c r="C145" s="24"/>
      <c r="D145" s="28">
        <f t="shared" si="5"/>
        <v>0</v>
      </c>
    </row>
    <row r="146" spans="1:4" x14ac:dyDescent="0.2">
      <c r="A146" s="62"/>
      <c r="B146" s="63"/>
    </row>
    <row r="147" spans="1:4" ht="13.5" thickBot="1" x14ac:dyDescent="0.25"/>
    <row r="148" spans="1:4" ht="15.75" x14ac:dyDescent="0.25">
      <c r="A148" s="74" t="s">
        <v>111</v>
      </c>
      <c r="B148" s="75"/>
      <c r="C148" s="74"/>
      <c r="D148" s="65">
        <f>SUM(D9:D145)</f>
        <v>0</v>
      </c>
    </row>
    <row r="149" spans="1:4" ht="15.75" x14ac:dyDescent="0.25">
      <c r="A149" s="66" t="s">
        <v>112</v>
      </c>
      <c r="B149" s="67"/>
      <c r="C149" s="68"/>
      <c r="D149" s="69">
        <f>0.21*D148</f>
        <v>0</v>
      </c>
    </row>
    <row r="150" spans="1:4" ht="16.5" thickBot="1" x14ac:dyDescent="0.3">
      <c r="A150" s="76" t="s">
        <v>113</v>
      </c>
      <c r="B150" s="77"/>
      <c r="C150" s="77"/>
      <c r="D150" s="70">
        <f>D148+D149</f>
        <v>0</v>
      </c>
    </row>
    <row r="153" spans="1:4" x14ac:dyDescent="0.2">
      <c r="A153" s="78"/>
      <c r="B153" s="79"/>
      <c r="C153" s="78"/>
    </row>
  </sheetData>
  <mergeCells count="3">
    <mergeCell ref="A148:C148"/>
    <mergeCell ref="A150:C150"/>
    <mergeCell ref="A153:C153"/>
  </mergeCells>
  <pageMargins left="0.78740157499999996" right="0.78740157499999996" top="0.984251969" bottom="0.984251969" header="0.4921259845" footer="0.4921259845"/>
  <pageSetup paperSize="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Zemanova</dc:creator>
  <cp:lastModifiedBy>Zemanova</cp:lastModifiedBy>
  <dcterms:created xsi:type="dcterms:W3CDTF">2024-07-08T09:35:14Z</dcterms:created>
  <dcterms:modified xsi:type="dcterms:W3CDTF">2024-07-08T10:46:34Z</dcterms:modified>
</cp:coreProperties>
</file>